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8135" windowHeight="11760"/>
  </bookViews>
  <sheets>
    <sheet name="170頁" sheetId="1" r:id="rId1"/>
    <sheet name="174頁" sheetId="2" r:id="rId2"/>
    <sheet name="Sheet3" sheetId="3" r:id="rId3"/>
  </sheets>
  <definedNames>
    <definedName name="solver_adj" localSheetId="0" hidden="1">'170頁'!$A$15:$B$15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'170頁'!$D$7</definedName>
    <definedName name="solver_lhs2" localSheetId="0" hidden="1">'170頁'!$D$8</definedName>
    <definedName name="solver_lhs3" localSheetId="0" hidden="1">'170頁'!$D$9</definedName>
    <definedName name="solver_lhs4" localSheetId="0" hidden="1">'170頁'!$C$15</definedName>
    <definedName name="solver_lhs5" localSheetId="0" hidden="1">'170頁'!$C$16</definedName>
    <definedName name="solver_lin" localSheetId="0" hidden="1">2</definedName>
    <definedName name="solver_neg" localSheetId="0" hidden="1">2</definedName>
    <definedName name="solver_num" localSheetId="0" hidden="1">5</definedName>
    <definedName name="solver_nwt" localSheetId="0" hidden="1">1</definedName>
    <definedName name="solver_pre" localSheetId="0" hidden="1">0.000001</definedName>
    <definedName name="solver_rel1" localSheetId="0" hidden="1">2</definedName>
    <definedName name="solver_rel2" localSheetId="0" hidden="1">2</definedName>
    <definedName name="solver_rel3" localSheetId="0" hidden="1">2</definedName>
    <definedName name="solver_rel4" localSheetId="0" hidden="1">2</definedName>
    <definedName name="solver_rel5" localSheetId="0" hidden="1">2</definedName>
    <definedName name="solver_rhs1" localSheetId="0" hidden="1">'170頁'!$E$7</definedName>
    <definedName name="solver_rhs2" localSheetId="0" hidden="1">'170頁'!$E$8</definedName>
    <definedName name="solver_rhs3" localSheetId="0" hidden="1">'170頁'!$E$9</definedName>
    <definedName name="solver_rhs4" localSheetId="0" hidden="1">'170頁'!$D$15</definedName>
    <definedName name="solver_rhs5" localSheetId="0" hidden="1">'170頁'!$D$16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</definedNames>
  <calcPr calcId="114210"/>
</workbook>
</file>

<file path=xl/calcChain.xml><?xml version="1.0" encoding="utf-8"?>
<calcChain xmlns="http://schemas.openxmlformats.org/spreadsheetml/2006/main">
  <c r="K24" i="2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L23"/>
  <c r="I23"/>
  <c r="H23"/>
  <c r="K23"/>
  <c r="F23"/>
  <c r="C23"/>
  <c r="K8"/>
  <c r="L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L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I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F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C7"/>
  <c r="E23"/>
  <c r="B23"/>
  <c r="K7"/>
  <c r="H7"/>
  <c r="E7"/>
  <c r="B7"/>
  <c r="G9" i="1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G20"/>
  <c r="H20"/>
  <c r="I20"/>
  <c r="G21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I8"/>
  <c r="H8"/>
  <c r="G8"/>
  <c r="B26"/>
  <c r="C26"/>
  <c r="D26"/>
  <c r="B27"/>
  <c r="C27"/>
  <c r="D27"/>
  <c r="B28"/>
  <c r="C28"/>
  <c r="D28"/>
  <c r="B29"/>
  <c r="C29"/>
  <c r="D2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D8"/>
  <c r="C8"/>
  <c r="B8"/>
</calcChain>
</file>

<file path=xl/sharedStrings.xml><?xml version="1.0" encoding="utf-8"?>
<sst xmlns="http://schemas.openxmlformats.org/spreadsheetml/2006/main" count="34" uniqueCount="16">
  <si>
    <t>4x-y+z=7</t>
    <phoneticPr fontId="1" type="noConversion"/>
  </si>
  <si>
    <t>4x-8y+z=-21</t>
    <phoneticPr fontId="1" type="noConversion"/>
  </si>
  <si>
    <t>-2x+y+5z=15</t>
    <phoneticPr fontId="1" type="noConversion"/>
  </si>
  <si>
    <t>x^2-2*x-y+0.5=0</t>
    <phoneticPr fontId="1" type="noConversion"/>
  </si>
  <si>
    <t>x^2+4*y^2-4=0</t>
    <phoneticPr fontId="1" type="noConversion"/>
  </si>
  <si>
    <t>&lt;P.170&gt;Jacobi疊代法</t>
    <phoneticPr fontId="1" type="noConversion"/>
  </si>
  <si>
    <t>&lt;P.174&gt;Gauss-Seidel疊代法</t>
    <phoneticPr fontId="1" type="noConversion"/>
  </si>
  <si>
    <t>x</t>
    <phoneticPr fontId="1" type="noConversion"/>
  </si>
  <si>
    <t>y</t>
    <phoneticPr fontId="1" type="noConversion"/>
  </si>
  <si>
    <t>z</t>
    <phoneticPr fontId="1" type="noConversion"/>
  </si>
  <si>
    <t>Gauss-Seidel疊代法</t>
  </si>
  <si>
    <t>疊代次數(k)</t>
    <phoneticPr fontId="1" type="noConversion"/>
  </si>
  <si>
    <t>x</t>
    <phoneticPr fontId="1" type="noConversion"/>
  </si>
  <si>
    <t>x</t>
    <phoneticPr fontId="1" type="noConversion"/>
  </si>
  <si>
    <t>疊代次數(k)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</si>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</sst>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M10" sqref="M10"/>
    </sheetView>
  </sheetViews>
  <sheetFormatPr defaultRowHeight="16.5"/>
  <cols>
    <col min="1" max="1" width="12.125" customWidth="1"/>
    <col min="2" max="2" width="13.5" bestFit="1" customWidth="1"/>
    <col min="3" max="3" width="13.625" bestFit="1" customWidth="1"/>
    <col min="6" max="6" width="11.25" customWidth="1"/>
  </cols>
  <sheetData>
    <row r="1" spans="1:9">
      <c r="A1" t="s">
        <v>5</v>
      </c>
      <c r="F1" t="s">
        <v>10</v>
      </c>
    </row>
    <row r="2" spans="1:9">
      <c r="B2" t="s">
        <v>0</v>
      </c>
    </row>
    <row r="3" spans="1:9">
      <c r="B3" t="s">
        <v>1</v>
      </c>
    </row>
    <row r="4" spans="1:9">
      <c r="B4" s="1" t="s">
        <v>2</v>
      </c>
    </row>
    <row r="6" spans="1:9">
      <c r="A6" t="s">
        <v>11</v>
      </c>
      <c r="B6" s="3" t="s">
        <v>7</v>
      </c>
      <c r="C6" s="3" t="s">
        <v>8</v>
      </c>
      <c r="D6" t="s">
        <v>9</v>
      </c>
      <c r="F6" t="s">
        <v>11</v>
      </c>
      <c r="G6" t="s">
        <v>7</v>
      </c>
      <c r="H6" t="s">
        <v>8</v>
      </c>
      <c r="I6" t="s">
        <v>9</v>
      </c>
    </row>
    <row r="7" spans="1:9">
      <c r="A7" s="3">
        <v>0</v>
      </c>
      <c r="B7" s="3">
        <v>1</v>
      </c>
      <c r="C7" s="3">
        <v>2</v>
      </c>
      <c r="D7" s="3">
        <v>2</v>
      </c>
      <c r="F7">
        <v>0</v>
      </c>
      <c r="G7">
        <v>1</v>
      </c>
      <c r="H7">
        <v>2</v>
      </c>
      <c r="I7">
        <v>2</v>
      </c>
    </row>
    <row r="8" spans="1:9">
      <c r="A8" s="3">
        <v>1</v>
      </c>
      <c r="B8" s="4">
        <f>(7+C7-D7)/4</f>
        <v>1.75</v>
      </c>
      <c r="C8" s="4">
        <f>(21+4*B7+D7)/8</f>
        <v>3.375</v>
      </c>
      <c r="D8" s="4">
        <f>(15+2*B7-C7)/5</f>
        <v>3</v>
      </c>
      <c r="F8">
        <v>1</v>
      </c>
      <c r="G8" s="4">
        <f>(7+H7-I7)/4</f>
        <v>1.75</v>
      </c>
      <c r="H8" s="4">
        <f>(21+4*G8+I7)/8</f>
        <v>3.75</v>
      </c>
      <c r="I8" s="4">
        <f>(15+2*G8-H8)/5</f>
        <v>2.95</v>
      </c>
    </row>
    <row r="9" spans="1:9">
      <c r="A9" s="3">
        <v>2</v>
      </c>
      <c r="B9" s="3">
        <f t="shared" ref="B9:B19" si="0">(7+C8-D8)/4</f>
        <v>1.84375</v>
      </c>
      <c r="C9" s="3">
        <f t="shared" ref="C9:C29" si="1">(21+4*B8+D8)/8</f>
        <v>3.875</v>
      </c>
      <c r="D9">
        <f t="shared" ref="D9:D19" si="2">(15+2*B8-C8)/5</f>
        <v>3.0249999999999999</v>
      </c>
      <c r="F9">
        <v>2</v>
      </c>
      <c r="G9" s="3">
        <f t="shared" ref="G9:G29" si="3">(7+H8-I8)/4</f>
        <v>1.95</v>
      </c>
      <c r="H9" s="3">
        <f t="shared" ref="H9:H29" si="4">(21+4*G9+I8)/8</f>
        <v>3.96875</v>
      </c>
      <c r="I9" s="3">
        <f t="shared" ref="I9:I29" si="5">(15+2*G9-H9)/5</f>
        <v>2.9862499999999996</v>
      </c>
    </row>
    <row r="10" spans="1:9">
      <c r="A10" s="3">
        <v>3</v>
      </c>
      <c r="B10" s="3">
        <f t="shared" si="0"/>
        <v>1.9624999999999999</v>
      </c>
      <c r="C10" s="3">
        <f t="shared" si="1"/>
        <v>3.9249999999999998</v>
      </c>
      <c r="D10">
        <f t="shared" si="2"/>
        <v>2.9624999999999999</v>
      </c>
      <c r="F10">
        <v>3</v>
      </c>
      <c r="G10" s="3">
        <f t="shared" si="3"/>
        <v>1.995625</v>
      </c>
      <c r="H10" s="3">
        <f t="shared" si="4"/>
        <v>3.99609375</v>
      </c>
      <c r="I10" s="3">
        <f t="shared" si="5"/>
        <v>2.9990312500000003</v>
      </c>
    </row>
    <row r="11" spans="1:9">
      <c r="A11" s="3">
        <v>4</v>
      </c>
      <c r="B11" s="3">
        <f t="shared" si="0"/>
        <v>1.9906250000000001</v>
      </c>
      <c r="C11" s="3">
        <f t="shared" si="1"/>
        <v>3.9765625</v>
      </c>
      <c r="D11">
        <f t="shared" si="2"/>
        <v>3</v>
      </c>
      <c r="F11">
        <v>4</v>
      </c>
      <c r="G11" s="3">
        <f t="shared" si="3"/>
        <v>1.999265625</v>
      </c>
      <c r="H11" s="3">
        <f t="shared" si="4"/>
        <v>3.99951171875</v>
      </c>
      <c r="I11" s="3">
        <f t="shared" si="5"/>
        <v>2.9998039062499999</v>
      </c>
    </row>
    <row r="12" spans="1:9">
      <c r="A12" s="3">
        <v>5</v>
      </c>
      <c r="B12" s="3">
        <f t="shared" si="0"/>
        <v>1.994140625</v>
      </c>
      <c r="C12" s="3">
        <f t="shared" si="1"/>
        <v>3.9953124999999998</v>
      </c>
      <c r="D12">
        <f t="shared" si="2"/>
        <v>3.0009375</v>
      </c>
      <c r="F12">
        <v>5</v>
      </c>
      <c r="G12" s="3">
        <f t="shared" si="3"/>
        <v>1.9999269531250001</v>
      </c>
      <c r="H12" s="3">
        <f t="shared" si="4"/>
        <v>3.99993896484375</v>
      </c>
      <c r="I12" s="3">
        <f t="shared" si="5"/>
        <v>2.9999829882812499</v>
      </c>
    </row>
    <row r="13" spans="1:9">
      <c r="A13" s="3">
        <v>6</v>
      </c>
      <c r="B13" s="3">
        <f t="shared" si="0"/>
        <v>1.9985937500000002</v>
      </c>
      <c r="C13" s="3">
        <f t="shared" si="1"/>
        <v>3.9971874999999999</v>
      </c>
      <c r="D13">
        <f t="shared" si="2"/>
        <v>2.9985937499999999</v>
      </c>
      <c r="F13">
        <v>6</v>
      </c>
      <c r="G13" s="3">
        <f t="shared" si="3"/>
        <v>1.999988994140625</v>
      </c>
      <c r="H13" s="3">
        <f t="shared" si="4"/>
        <v>3.9999923706054687</v>
      </c>
      <c r="I13" s="3">
        <f t="shared" si="5"/>
        <v>2.9999971235351568</v>
      </c>
    </row>
    <row r="14" spans="1:9">
      <c r="A14" s="3">
        <v>7</v>
      </c>
      <c r="B14" s="3">
        <f t="shared" si="0"/>
        <v>1.9996484374999999</v>
      </c>
      <c r="C14" s="3">
        <f t="shared" si="1"/>
        <v>3.9991210937500004</v>
      </c>
      <c r="D14">
        <f t="shared" si="2"/>
        <v>3</v>
      </c>
      <c r="F14">
        <v>7</v>
      </c>
      <c r="G14" s="3">
        <f t="shared" si="3"/>
        <v>1.999998811767578</v>
      </c>
      <c r="H14" s="3">
        <f t="shared" si="4"/>
        <v>3.9999990463256836</v>
      </c>
      <c r="I14" s="3">
        <f t="shared" si="5"/>
        <v>2.999999715441894</v>
      </c>
    </row>
    <row r="15" spans="1:9">
      <c r="A15" s="3">
        <v>8</v>
      </c>
      <c r="B15" s="3">
        <f t="shared" si="0"/>
        <v>1.9997802734375001</v>
      </c>
      <c r="C15" s="3">
        <f t="shared" si="1"/>
        <v>3.9998242187499997</v>
      </c>
      <c r="D15">
        <f t="shared" si="2"/>
        <v>3.0000351562499996</v>
      </c>
      <c r="F15">
        <v>8</v>
      </c>
      <c r="G15" s="3">
        <f t="shared" si="3"/>
        <v>1.9999998327209474</v>
      </c>
      <c r="H15" s="3">
        <f t="shared" si="4"/>
        <v>3.9999998807907104</v>
      </c>
      <c r="I15" s="3">
        <f t="shared" si="5"/>
        <v>2.9999999569302367</v>
      </c>
    </row>
    <row r="16" spans="1:9">
      <c r="A16" s="3">
        <v>9</v>
      </c>
      <c r="B16" s="3">
        <f t="shared" si="0"/>
        <v>1.9999472656249999</v>
      </c>
      <c r="C16" s="3">
        <f t="shared" si="1"/>
        <v>3.9998945312499998</v>
      </c>
      <c r="D16">
        <f t="shared" si="2"/>
        <v>2.9999472656249999</v>
      </c>
      <c r="F16">
        <v>9</v>
      </c>
      <c r="G16" s="3">
        <f t="shared" si="3"/>
        <v>1.9999999809651183</v>
      </c>
      <c r="H16" s="3">
        <f t="shared" si="4"/>
        <v>3.9999999850988384</v>
      </c>
      <c r="I16" s="3">
        <f t="shared" si="5"/>
        <v>2.9999999953662795</v>
      </c>
    </row>
    <row r="17" spans="1:9">
      <c r="A17" s="3">
        <v>10</v>
      </c>
      <c r="B17" s="3">
        <f t="shared" si="0"/>
        <v>1.99998681640625</v>
      </c>
      <c r="C17" s="3">
        <f t="shared" si="1"/>
        <v>3.9999670410156249</v>
      </c>
      <c r="D17">
        <f t="shared" si="2"/>
        <v>3</v>
      </c>
      <c r="F17">
        <v>10</v>
      </c>
      <c r="G17" s="3">
        <f t="shared" si="3"/>
        <v>1.9999999974331399</v>
      </c>
      <c r="H17" s="3">
        <f t="shared" si="4"/>
        <v>3.9999999981373549</v>
      </c>
      <c r="I17" s="3">
        <f t="shared" si="5"/>
        <v>2.9999999993457847</v>
      </c>
    </row>
    <row r="18" spans="1:9">
      <c r="A18" s="3">
        <v>11</v>
      </c>
      <c r="B18" s="3">
        <f t="shared" si="0"/>
        <v>1.9999917602539061</v>
      </c>
      <c r="C18" s="3">
        <f t="shared" si="1"/>
        <v>3.999993408203125</v>
      </c>
      <c r="D18">
        <f t="shared" si="2"/>
        <v>3.0000013183593746</v>
      </c>
      <c r="F18">
        <v>11</v>
      </c>
      <c r="G18" s="3">
        <f t="shared" si="3"/>
        <v>1.9999999996978925</v>
      </c>
      <c r="H18" s="3">
        <f t="shared" si="4"/>
        <v>3.9999999997671694</v>
      </c>
      <c r="I18" s="3">
        <f t="shared" si="5"/>
        <v>2.9999999999257234</v>
      </c>
    </row>
    <row r="19" spans="1:9">
      <c r="A19" s="3">
        <v>12</v>
      </c>
      <c r="B19" s="3">
        <f t="shared" si="0"/>
        <v>1.9999980224609375</v>
      </c>
      <c r="C19" s="3">
        <f t="shared" si="1"/>
        <v>3.9999960449218745</v>
      </c>
      <c r="D19">
        <f t="shared" si="2"/>
        <v>2.9999980224609373</v>
      </c>
      <c r="F19">
        <v>12</v>
      </c>
      <c r="G19" s="3">
        <f t="shared" si="3"/>
        <v>1.9999999999603615</v>
      </c>
      <c r="H19" s="3">
        <f t="shared" si="4"/>
        <v>3.9999999999708962</v>
      </c>
      <c r="I19" s="3">
        <f t="shared" si="5"/>
        <v>2.9999999999899658</v>
      </c>
    </row>
    <row r="20" spans="1:9">
      <c r="A20" s="3">
        <v>13</v>
      </c>
      <c r="B20" s="3">
        <f t="shared" ref="B20:B29" si="6">(7+C19-D19)/4</f>
        <v>1.9999995056152344</v>
      </c>
      <c r="C20" s="3">
        <f>(21+4*B19+D19)/8</f>
        <v>3.9999987640380859</v>
      </c>
      <c r="D20">
        <f t="shared" ref="D20:D29" si="7">(15+2*B19-C19)/5</f>
        <v>3</v>
      </c>
      <c r="F20">
        <v>13</v>
      </c>
      <c r="G20" s="3">
        <f t="shared" si="3"/>
        <v>1.9999999999952327</v>
      </c>
      <c r="H20" s="3">
        <f t="shared" si="4"/>
        <v>3.999999999996362</v>
      </c>
      <c r="I20" s="3">
        <f t="shared" si="5"/>
        <v>2.9999999999988205</v>
      </c>
    </row>
    <row r="21" spans="1:9">
      <c r="A21" s="3">
        <v>14</v>
      </c>
      <c r="B21" s="3">
        <f t="shared" si="6"/>
        <v>1.9999996910095215</v>
      </c>
      <c r="C21" s="3">
        <f t="shared" si="1"/>
        <v>3.999999752807617</v>
      </c>
      <c r="D21">
        <f t="shared" si="7"/>
        <v>3.0000000494384764</v>
      </c>
      <c r="F21">
        <v>14</v>
      </c>
      <c r="G21" s="3">
        <f t="shared" si="3"/>
        <v>1.9999999999993854</v>
      </c>
      <c r="H21" s="3">
        <f t="shared" si="4"/>
        <v>3.9999999999995453</v>
      </c>
      <c r="I21" s="3">
        <f t="shared" si="5"/>
        <v>2.999999999999845</v>
      </c>
    </row>
    <row r="22" spans="1:9">
      <c r="A22" s="3">
        <v>15</v>
      </c>
      <c r="B22" s="3">
        <f t="shared" si="6"/>
        <v>1.9999999258422854</v>
      </c>
      <c r="C22" s="3">
        <f t="shared" si="1"/>
        <v>3.9999998516845703</v>
      </c>
      <c r="D22">
        <f t="shared" si="7"/>
        <v>2.9999999258422845</v>
      </c>
      <c r="F22">
        <v>15</v>
      </c>
      <c r="G22" s="3">
        <f t="shared" si="3"/>
        <v>1.9999999999999249</v>
      </c>
      <c r="H22" s="3">
        <f t="shared" si="4"/>
        <v>3.9999999999999432</v>
      </c>
      <c r="I22" s="3">
        <f t="shared" si="5"/>
        <v>2.9999999999999813</v>
      </c>
    </row>
    <row r="23" spans="1:9">
      <c r="A23" s="3">
        <v>16</v>
      </c>
      <c r="B23" s="3">
        <f t="shared" si="6"/>
        <v>1.9999999814605716</v>
      </c>
      <c r="C23" s="3">
        <f t="shared" si="1"/>
        <v>3.9999999536514284</v>
      </c>
      <c r="D23">
        <f t="shared" si="7"/>
        <v>3</v>
      </c>
      <c r="F23">
        <v>16</v>
      </c>
      <c r="G23" s="3">
        <f t="shared" si="3"/>
        <v>1.9999999999999905</v>
      </c>
      <c r="H23" s="3">
        <f t="shared" si="4"/>
        <v>3.9999999999999929</v>
      </c>
      <c r="I23" s="3">
        <f t="shared" si="5"/>
        <v>2.9999999999999978</v>
      </c>
    </row>
    <row r="24" spans="1:9">
      <c r="A24" s="3">
        <v>17</v>
      </c>
      <c r="B24" s="3">
        <f t="shared" si="6"/>
        <v>1.9999999884128572</v>
      </c>
      <c r="C24" s="3">
        <f t="shared" si="1"/>
        <v>3.9999999907302857</v>
      </c>
      <c r="D24">
        <f t="shared" si="7"/>
        <v>3.0000000018539432</v>
      </c>
      <c r="F24">
        <v>17</v>
      </c>
      <c r="G24" s="3">
        <f t="shared" si="3"/>
        <v>1.9999999999999987</v>
      </c>
      <c r="H24" s="3">
        <f t="shared" si="4"/>
        <v>3.9999999999999987</v>
      </c>
      <c r="I24" s="3">
        <f t="shared" si="5"/>
        <v>2.9999999999999996</v>
      </c>
    </row>
    <row r="25" spans="1:9">
      <c r="A25" s="3">
        <v>18</v>
      </c>
      <c r="B25" s="3">
        <f t="shared" si="6"/>
        <v>1.9999999972190858</v>
      </c>
      <c r="C25" s="3">
        <f t="shared" si="1"/>
        <v>3.9999999944381717</v>
      </c>
      <c r="D25">
        <f t="shared" si="7"/>
        <v>2.9999999972190854</v>
      </c>
      <c r="F25">
        <v>18</v>
      </c>
      <c r="G25" s="3">
        <f t="shared" si="3"/>
        <v>1.9999999999999996</v>
      </c>
      <c r="H25" s="3">
        <f t="shared" si="4"/>
        <v>4</v>
      </c>
      <c r="I25" s="3">
        <f t="shared" si="5"/>
        <v>3</v>
      </c>
    </row>
    <row r="26" spans="1:9">
      <c r="A26" s="3">
        <v>19</v>
      </c>
      <c r="B26" s="3">
        <f t="shared" si="6"/>
        <v>1.9999999993047717</v>
      </c>
      <c r="C26" s="3">
        <f>(21+4*B25+D25)/8</f>
        <v>3.9999999982619285</v>
      </c>
      <c r="D26">
        <f t="shared" si="7"/>
        <v>2.9999999999999996</v>
      </c>
      <c r="F26">
        <v>19</v>
      </c>
      <c r="G26" s="3">
        <f t="shared" si="3"/>
        <v>2</v>
      </c>
      <c r="H26" s="3">
        <f t="shared" si="4"/>
        <v>4</v>
      </c>
      <c r="I26" s="3">
        <f t="shared" si="5"/>
        <v>3</v>
      </c>
    </row>
    <row r="27" spans="1:9">
      <c r="A27" s="3">
        <v>20</v>
      </c>
      <c r="B27" s="3">
        <f t="shared" si="6"/>
        <v>1.9999999995654822</v>
      </c>
      <c r="C27" s="3">
        <f t="shared" si="1"/>
        <v>3.9999999996523856</v>
      </c>
      <c r="D27">
        <f t="shared" si="7"/>
        <v>3.0000000000695226</v>
      </c>
      <c r="F27">
        <v>20</v>
      </c>
      <c r="G27" s="3">
        <f t="shared" si="3"/>
        <v>2</v>
      </c>
      <c r="H27" s="3">
        <f t="shared" si="4"/>
        <v>4</v>
      </c>
      <c r="I27" s="3">
        <f t="shared" si="5"/>
        <v>3</v>
      </c>
    </row>
    <row r="28" spans="1:9">
      <c r="A28" s="3">
        <v>21</v>
      </c>
      <c r="B28" s="3">
        <f t="shared" si="6"/>
        <v>1.9999999998957154</v>
      </c>
      <c r="C28" s="3">
        <f t="shared" si="1"/>
        <v>3.9999999997914313</v>
      </c>
      <c r="D28">
        <f t="shared" si="7"/>
        <v>2.9999999998957159</v>
      </c>
      <c r="F28">
        <v>21</v>
      </c>
      <c r="G28" s="3">
        <f t="shared" si="3"/>
        <v>2</v>
      </c>
      <c r="H28" s="3">
        <f t="shared" si="4"/>
        <v>4</v>
      </c>
      <c r="I28" s="3">
        <f t="shared" si="5"/>
        <v>3</v>
      </c>
    </row>
    <row r="29" spans="1:9">
      <c r="A29" s="3">
        <v>22</v>
      </c>
      <c r="B29" s="2">
        <f t="shared" si="6"/>
        <v>1.9999999999739289</v>
      </c>
      <c r="C29" s="2">
        <f t="shared" si="1"/>
        <v>3.9999999999348224</v>
      </c>
      <c r="D29" s="2">
        <f t="shared" si="7"/>
        <v>3</v>
      </c>
      <c r="F29">
        <v>22</v>
      </c>
      <c r="G29" s="2">
        <f t="shared" si="3"/>
        <v>2</v>
      </c>
      <c r="H29" s="2">
        <f t="shared" si="4"/>
        <v>4</v>
      </c>
      <c r="I29" s="2">
        <f t="shared" si="5"/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H3" sqref="H3"/>
    </sheetView>
  </sheetViews>
  <sheetFormatPr defaultRowHeight="16.5"/>
  <cols>
    <col min="1" max="1" width="11.625" customWidth="1"/>
  </cols>
  <sheetData>
    <row r="1" spans="1:12">
      <c r="A1" t="s">
        <v>6</v>
      </c>
    </row>
    <row r="2" spans="1:12">
      <c r="B2" t="s">
        <v>3</v>
      </c>
    </row>
    <row r="3" spans="1:12">
      <c r="B3" t="s">
        <v>4</v>
      </c>
    </row>
    <row r="5" spans="1:12">
      <c r="A5" t="s">
        <v>14</v>
      </c>
      <c r="B5" t="s">
        <v>7</v>
      </c>
      <c r="C5" t="s">
        <v>8</v>
      </c>
      <c r="E5" t="s">
        <v>12</v>
      </c>
      <c r="F5" t="s">
        <v>8</v>
      </c>
      <c r="H5" t="s">
        <v>12</v>
      </c>
      <c r="I5" t="s">
        <v>8</v>
      </c>
      <c r="K5" t="s">
        <v>13</v>
      </c>
      <c r="L5" t="s">
        <v>8</v>
      </c>
    </row>
    <row r="6" spans="1:12">
      <c r="A6">
        <v>0</v>
      </c>
      <c r="B6">
        <v>1</v>
      </c>
      <c r="C6">
        <v>1</v>
      </c>
      <c r="E6">
        <v>1</v>
      </c>
      <c r="F6">
        <v>1</v>
      </c>
      <c r="H6">
        <v>1</v>
      </c>
      <c r="I6">
        <v>1</v>
      </c>
      <c r="K6">
        <v>1</v>
      </c>
      <c r="L6">
        <v>1</v>
      </c>
    </row>
    <row r="7" spans="1:12">
      <c r="A7">
        <v>1</v>
      </c>
      <c r="B7" s="4">
        <f>(B6^2-C6+0.5)/2</f>
        <v>0.25</v>
      </c>
      <c r="C7" s="4">
        <f>SQRT(4-B7^2)/2</f>
        <v>0.99215674164922152</v>
      </c>
      <c r="E7" s="4">
        <f>(E6^2-F6+0.5)/2</f>
        <v>0.25</v>
      </c>
      <c r="F7" s="4">
        <f>-SQRT(4-E7^2)/2</f>
        <v>-0.99215674164922152</v>
      </c>
      <c r="H7" s="4">
        <f>SQRT(2*H6+I6-0.5)</f>
        <v>1.5811388300841898</v>
      </c>
      <c r="I7" s="4">
        <f>SQRT(4-H7^2)/2</f>
        <v>0.61237243569579447</v>
      </c>
      <c r="K7" s="4">
        <f>SQRT(2*K6+L6-0.5)</f>
        <v>1.5811388300841898</v>
      </c>
      <c r="L7" s="4">
        <f>-SQRT(4-K7^2)/2</f>
        <v>-0.61237243569579447</v>
      </c>
    </row>
    <row r="8" spans="1:12">
      <c r="A8">
        <v>2</v>
      </c>
      <c r="B8">
        <f t="shared" ref="B8:B18" si="0">(B7^2-C7+0.5)/2</f>
        <v>-0.21482837082461076</v>
      </c>
      <c r="C8">
        <f t="shared" ref="C8:C18" si="1">SQRT(4-B8^2)/2</f>
        <v>0.99421435956850424</v>
      </c>
      <c r="E8">
        <f t="shared" ref="E8:E18" si="2">(E7^2-F7+0.5)/2</f>
        <v>0.77732837082461081</v>
      </c>
      <c r="F8">
        <f t="shared" ref="F8:F18" si="3">-SQRT(4-E8^2)/2</f>
        <v>-0.92137948261169189</v>
      </c>
      <c r="H8">
        <f t="shared" ref="H8:H18" si="4">SQRT(2*H7+I7-0.5)</f>
        <v>1.8095994296706035</v>
      </c>
      <c r="I8">
        <f t="shared" ref="I8:I18" si="5">SQRT(4-H8^2)/2</f>
        <v>0.42583738214717209</v>
      </c>
      <c r="K8">
        <f t="shared" ref="K8:K18" si="6">SQRT(2*K7+L7-0.5)</f>
        <v>1.4317490088952691</v>
      </c>
      <c r="L8">
        <f t="shared" ref="L8:L18" si="7">-SQRT(4-K8^2)/2</f>
        <v>-0.69822896952350355</v>
      </c>
    </row>
    <row r="9" spans="1:12">
      <c r="A9">
        <v>3</v>
      </c>
      <c r="B9">
        <f t="shared" si="0"/>
        <v>-0.22403156532867385</v>
      </c>
      <c r="C9">
        <f t="shared" si="1"/>
        <v>0.99370642769084272</v>
      </c>
      <c r="E9">
        <f t="shared" si="2"/>
        <v>1.0128094393502678</v>
      </c>
      <c r="F9">
        <f t="shared" si="3"/>
        <v>-0.86229592361946661</v>
      </c>
      <c r="H9">
        <f t="shared" si="4"/>
        <v>1.8828266626241459</v>
      </c>
      <c r="I9">
        <f t="shared" si="5"/>
        <v>0.33725500682407256</v>
      </c>
      <c r="K9">
        <f t="shared" si="6"/>
        <v>1.2904530399309517</v>
      </c>
      <c r="L9">
        <f t="shared" si="7"/>
        <v>-0.76399132058763697</v>
      </c>
    </row>
    <row r="10" spans="1:12">
      <c r="A10">
        <v>4</v>
      </c>
      <c r="B10">
        <f t="shared" si="0"/>
        <v>-0.22175814271361344</v>
      </c>
      <c r="C10">
        <f t="shared" si="1"/>
        <v>0.9938339054062566</v>
      </c>
      <c r="E10">
        <f t="shared" si="2"/>
        <v>1.1940394420282352</v>
      </c>
      <c r="F10">
        <f t="shared" si="3"/>
        <v>-0.80222655947071786</v>
      </c>
      <c r="H10">
        <f t="shared" si="4"/>
        <v>1.8981328541681071</v>
      </c>
      <c r="I10">
        <f t="shared" si="5"/>
        <v>0.3150760495212368</v>
      </c>
      <c r="K10">
        <f t="shared" si="6"/>
        <v>1.1475690651434738</v>
      </c>
      <c r="L10">
        <f t="shared" si="7"/>
        <v>-0.8190062943478722</v>
      </c>
    </row>
    <row r="11" spans="1:12">
      <c r="A11">
        <v>5</v>
      </c>
      <c r="B11">
        <f t="shared" si="0"/>
        <v>-0.22232861577323265</v>
      </c>
      <c r="C11">
        <f t="shared" si="1"/>
        <v>0.99380204097802571</v>
      </c>
      <c r="E11">
        <f t="shared" si="2"/>
        <v>1.3639783742949085</v>
      </c>
      <c r="F11">
        <f t="shared" si="3"/>
        <v>-0.73136225539328636</v>
      </c>
      <c r="H11">
        <f t="shared" si="4"/>
        <v>1.9003530613697686</v>
      </c>
      <c r="I11">
        <f t="shared" si="5"/>
        <v>0.31171230411332362</v>
      </c>
      <c r="K11">
        <f t="shared" si="6"/>
        <v>0.98799384407954449</v>
      </c>
      <c r="L11">
        <f t="shared" si="7"/>
        <v>-0.86946365134790493</v>
      </c>
    </row>
    <row r="12" spans="1:12">
      <c r="A12">
        <v>6</v>
      </c>
      <c r="B12">
        <f t="shared" si="0"/>
        <v>-0.22218601379319203</v>
      </c>
      <c r="C12">
        <f t="shared" si="1"/>
        <v>0.99381001394566004</v>
      </c>
      <c r="E12">
        <f t="shared" si="2"/>
        <v>1.545899630468734</v>
      </c>
      <c r="F12">
        <f t="shared" si="3"/>
        <v>-0.63446716473680331</v>
      </c>
      <c r="H12">
        <f t="shared" si="4"/>
        <v>1.9006363215651911</v>
      </c>
      <c r="I12">
        <f t="shared" si="5"/>
        <v>0.31128024879003302</v>
      </c>
      <c r="K12">
        <f t="shared" si="6"/>
        <v>0.77879653107290103</v>
      </c>
      <c r="L12">
        <f t="shared" si="7"/>
        <v>-0.92106948206810324</v>
      </c>
    </row>
    <row r="13" spans="1:12">
      <c r="A13">
        <v>7</v>
      </c>
      <c r="B13">
        <f t="shared" si="0"/>
        <v>-0.22222169461017577</v>
      </c>
      <c r="C13">
        <f t="shared" si="1"/>
        <v>0.9938080194942811</v>
      </c>
      <c r="E13">
        <f t="shared" si="2"/>
        <v>1.7621364161100859</v>
      </c>
      <c r="F13">
        <f t="shared" si="3"/>
        <v>-0.47298923111914032</v>
      </c>
      <c r="H13">
        <f t="shared" si="4"/>
        <v>1.9006716949332454</v>
      </c>
      <c r="I13">
        <f t="shared" si="5"/>
        <v>0.31122624731840348</v>
      </c>
      <c r="K13">
        <f t="shared" si="6"/>
        <v>0.36949097428448618</v>
      </c>
      <c r="L13">
        <f t="shared" si="7"/>
        <v>-0.98278639845114635</v>
      </c>
    </row>
    <row r="14" spans="1:12">
      <c r="A14">
        <v>8</v>
      </c>
      <c r="B14">
        <f t="shared" si="0"/>
        <v>-0.22221276896943143</v>
      </c>
      <c r="C14">
        <f t="shared" si="1"/>
        <v>0.99380851844142215</v>
      </c>
      <c r="E14">
        <f t="shared" si="2"/>
        <v>2.0390569900502191</v>
      </c>
      <c r="F14" t="e">
        <f t="shared" si="3"/>
        <v>#NUM!</v>
      </c>
      <c r="H14">
        <f t="shared" si="4"/>
        <v>1.9006761000193837</v>
      </c>
      <c r="I14">
        <f t="shared" si="5"/>
        <v>0.31121952172666872</v>
      </c>
      <c r="K14" t="e">
        <f t="shared" si="6"/>
        <v>#NUM!</v>
      </c>
      <c r="L14" t="e">
        <f t="shared" si="7"/>
        <v>#NUM!</v>
      </c>
    </row>
    <row r="15" spans="1:12">
      <c r="A15">
        <v>9</v>
      </c>
      <c r="B15">
        <f t="shared" si="0"/>
        <v>-0.22221500187418014</v>
      </c>
      <c r="C15">
        <f t="shared" si="1"/>
        <v>0.99380839362299334</v>
      </c>
      <c r="E15" t="e">
        <f t="shared" si="2"/>
        <v>#NUM!</v>
      </c>
      <c r="F15" t="e">
        <f t="shared" si="3"/>
        <v>#NUM!</v>
      </c>
      <c r="H15">
        <f t="shared" si="4"/>
        <v>1.9006766483979951</v>
      </c>
      <c r="I15">
        <f t="shared" si="5"/>
        <v>0.31121868446261552</v>
      </c>
      <c r="K15" t="e">
        <f t="shared" si="6"/>
        <v>#NUM!</v>
      </c>
      <c r="L15" t="e">
        <f t="shared" si="7"/>
        <v>#NUM!</v>
      </c>
    </row>
    <row r="16" spans="1:12">
      <c r="A16">
        <v>10</v>
      </c>
      <c r="B16">
        <f t="shared" si="0"/>
        <v>-0.22221444328252571</v>
      </c>
      <c r="C16">
        <f t="shared" si="1"/>
        <v>0.99380842484814913</v>
      </c>
      <c r="E16" t="e">
        <f t="shared" si="2"/>
        <v>#NUM!</v>
      </c>
      <c r="F16" t="e">
        <f t="shared" si="3"/>
        <v>#NUM!</v>
      </c>
      <c r="H16">
        <f t="shared" si="4"/>
        <v>1.9006767166613594</v>
      </c>
      <c r="I16">
        <f t="shared" si="5"/>
        <v>0.31121858023798743</v>
      </c>
      <c r="K16" t="e">
        <f t="shared" si="6"/>
        <v>#NUM!</v>
      </c>
      <c r="L16" t="e">
        <f t="shared" si="7"/>
        <v>#NUM!</v>
      </c>
    </row>
    <row r="17" spans="1:12">
      <c r="A17">
        <v>11</v>
      </c>
      <c r="B17">
        <f t="shared" si="0"/>
        <v>-0.22221458302239316</v>
      </c>
      <c r="C17">
        <f t="shared" si="1"/>
        <v>0.99380841703672751</v>
      </c>
      <c r="E17" t="e">
        <f t="shared" si="2"/>
        <v>#NUM!</v>
      </c>
      <c r="F17" t="e">
        <f t="shared" si="3"/>
        <v>#NUM!</v>
      </c>
      <c r="H17">
        <f t="shared" si="4"/>
        <v>1.9006767251588856</v>
      </c>
      <c r="I17">
        <f t="shared" si="5"/>
        <v>0.31121856726394637</v>
      </c>
      <c r="K17" t="e">
        <f t="shared" si="6"/>
        <v>#NUM!</v>
      </c>
      <c r="L17" t="e">
        <f t="shared" si="7"/>
        <v>#NUM!</v>
      </c>
    </row>
    <row r="18" spans="1:12">
      <c r="A18">
        <v>12</v>
      </c>
      <c r="B18" s="2">
        <f t="shared" si="0"/>
        <v>-0.22221454806445573</v>
      </c>
      <c r="C18" s="2">
        <f t="shared" si="1"/>
        <v>0.99380841899086736</v>
      </c>
      <c r="E18" t="e">
        <f t="shared" si="2"/>
        <v>#NUM!</v>
      </c>
      <c r="F18" t="e">
        <f t="shared" si="3"/>
        <v>#NUM!</v>
      </c>
      <c r="H18" s="2">
        <f t="shared" si="4"/>
        <v>1.9006767262166697</v>
      </c>
      <c r="I18" s="2">
        <f t="shared" si="5"/>
        <v>0.31121856564891937</v>
      </c>
      <c r="K18" t="e">
        <f t="shared" si="6"/>
        <v>#NUM!</v>
      </c>
      <c r="L18" t="e">
        <f t="shared" si="7"/>
        <v>#NUM!</v>
      </c>
    </row>
    <row r="21" spans="1:12">
      <c r="A21" t="s">
        <v>14</v>
      </c>
      <c r="B21" t="s">
        <v>7</v>
      </c>
      <c r="C21" t="s">
        <v>8</v>
      </c>
      <c r="E21" t="s">
        <v>15</v>
      </c>
      <c r="F21" t="s">
        <v>8</v>
      </c>
      <c r="H21" t="s">
        <v>12</v>
      </c>
      <c r="I21" t="s">
        <v>8</v>
      </c>
      <c r="K21" t="s">
        <v>15</v>
      </c>
      <c r="L21" t="s">
        <v>8</v>
      </c>
    </row>
    <row r="22" spans="1:12">
      <c r="A22">
        <v>0</v>
      </c>
      <c r="B22">
        <v>1</v>
      </c>
      <c r="C22">
        <v>1</v>
      </c>
      <c r="E22">
        <v>1</v>
      </c>
      <c r="F22">
        <v>1</v>
      </c>
      <c r="H22">
        <v>1</v>
      </c>
      <c r="I22">
        <v>1</v>
      </c>
      <c r="K22">
        <v>1</v>
      </c>
      <c r="L22">
        <v>1</v>
      </c>
    </row>
    <row r="23" spans="1:12">
      <c r="A23">
        <v>1</v>
      </c>
      <c r="B23" s="4">
        <f>-SQRT(2*B22+C22-0.5)</f>
        <v>-1.5811388300841898</v>
      </c>
      <c r="C23" s="4">
        <f>SQRT(4-B23^2)/2</f>
        <v>0.61237243569579447</v>
      </c>
      <c r="E23" s="4">
        <f>-SQRT(2*E22+F22-0.5)</f>
        <v>-1.5811388300841898</v>
      </c>
      <c r="F23" s="4">
        <f>-SQRT(4-E23^2)/2</f>
        <v>-0.61237243569579447</v>
      </c>
      <c r="H23" s="4">
        <f>SQRT(4-4*I22^2)</f>
        <v>0</v>
      </c>
      <c r="I23" s="4">
        <f>H23^2-2*H23+0.5</f>
        <v>0.5</v>
      </c>
      <c r="K23" s="4">
        <f>-SQRT(4-4*L22^2)</f>
        <v>0</v>
      </c>
      <c r="L23" s="4">
        <f>K23^2-2*K23+0.5</f>
        <v>0.5</v>
      </c>
    </row>
    <row r="24" spans="1:12">
      <c r="A24">
        <v>2</v>
      </c>
      <c r="B24" t="e">
        <f t="shared" ref="B24:B34" si="8">-SQRT(2*B23+C23-0.5)</f>
        <v>#NUM!</v>
      </c>
      <c r="C24" t="e">
        <f t="shared" ref="C24:C34" si="9">SQRT(4-B24^2)/2</f>
        <v>#NUM!</v>
      </c>
      <c r="E24" t="e">
        <f t="shared" ref="E24:E34" si="10">-SQRT(2*E23+F23-0.5)</f>
        <v>#NUM!</v>
      </c>
      <c r="F24" t="e">
        <f t="shared" ref="F24:F34" si="11">-SQRT(4-E24^2)/2</f>
        <v>#NUM!</v>
      </c>
      <c r="H24">
        <f t="shared" ref="H24:H34" si="12">SQRT(4-4*I23^2)</f>
        <v>1.7320508075688772</v>
      </c>
      <c r="I24">
        <f t="shared" ref="I24:I34" si="13">H24^2-2*H24+0.5</f>
        <v>3.589838486224517E-2</v>
      </c>
      <c r="K24">
        <f t="shared" ref="K24:K34" si="14">-SQRT(4-4*L23^2)</f>
        <v>-1.7320508075688772</v>
      </c>
      <c r="L24">
        <f t="shared" ref="L24:L34" si="15">K24^2-2*K24+0.5</f>
        <v>6.9641016151377535</v>
      </c>
    </row>
    <row r="25" spans="1:12">
      <c r="A25">
        <v>3</v>
      </c>
      <c r="B25" t="e">
        <f t="shared" si="8"/>
        <v>#NUM!</v>
      </c>
      <c r="C25" t="e">
        <f t="shared" si="9"/>
        <v>#NUM!</v>
      </c>
      <c r="E25" t="e">
        <f t="shared" si="10"/>
        <v>#NUM!</v>
      </c>
      <c r="F25" t="e">
        <f t="shared" si="11"/>
        <v>#NUM!</v>
      </c>
      <c r="H25">
        <f t="shared" si="12"/>
        <v>1.9987108905134652</v>
      </c>
      <c r="I25">
        <f t="shared" si="13"/>
        <v>0.49742344283019868</v>
      </c>
      <c r="K25" t="e">
        <f t="shared" si="14"/>
        <v>#NUM!</v>
      </c>
      <c r="L25" t="e">
        <f t="shared" si="15"/>
        <v>#NUM!</v>
      </c>
    </row>
    <row r="26" spans="1:12">
      <c r="A26">
        <v>4</v>
      </c>
      <c r="B26" t="e">
        <f t="shared" si="8"/>
        <v>#NUM!</v>
      </c>
      <c r="C26" t="e">
        <f t="shared" si="9"/>
        <v>#NUM!</v>
      </c>
      <c r="E26" t="e">
        <f t="shared" si="10"/>
        <v>#NUM!</v>
      </c>
      <c r="F26" t="e">
        <f t="shared" si="11"/>
        <v>#NUM!</v>
      </c>
      <c r="H26">
        <f t="shared" si="12"/>
        <v>1.7350157561508794</v>
      </c>
      <c r="I26">
        <f t="shared" si="13"/>
        <v>4.0248161790048975E-2</v>
      </c>
      <c r="K26" t="e">
        <f t="shared" si="14"/>
        <v>#NUM!</v>
      </c>
      <c r="L26" t="e">
        <f t="shared" si="15"/>
        <v>#NUM!</v>
      </c>
    </row>
    <row r="27" spans="1:12">
      <c r="A27">
        <v>5</v>
      </c>
      <c r="B27" t="e">
        <f t="shared" si="8"/>
        <v>#NUM!</v>
      </c>
      <c r="C27" t="e">
        <f t="shared" si="9"/>
        <v>#NUM!</v>
      </c>
      <c r="E27" t="e">
        <f t="shared" si="10"/>
        <v>#NUM!</v>
      </c>
      <c r="F27" t="e">
        <f t="shared" si="11"/>
        <v>#NUM!</v>
      </c>
      <c r="H27">
        <f t="shared" si="12"/>
        <v>1.9983794289098575</v>
      </c>
      <c r="I27">
        <f t="shared" si="13"/>
        <v>0.49676148407037335</v>
      </c>
      <c r="K27" t="e">
        <f t="shared" si="14"/>
        <v>#NUM!</v>
      </c>
      <c r="L27" t="e">
        <f t="shared" si="15"/>
        <v>#NUM!</v>
      </c>
    </row>
    <row r="28" spans="1:12">
      <c r="A28">
        <v>6</v>
      </c>
      <c r="B28" t="e">
        <f t="shared" si="8"/>
        <v>#NUM!</v>
      </c>
      <c r="C28" t="e">
        <f t="shared" si="9"/>
        <v>#NUM!</v>
      </c>
      <c r="E28" t="e">
        <f t="shared" si="10"/>
        <v>#NUM!</v>
      </c>
      <c r="F28" t="e">
        <f t="shared" si="11"/>
        <v>#NUM!</v>
      </c>
      <c r="H28">
        <f t="shared" si="12"/>
        <v>1.7357742110588004</v>
      </c>
      <c r="I28">
        <f t="shared" si="13"/>
        <v>4.1363689659200009E-2</v>
      </c>
      <c r="K28" t="e">
        <f t="shared" si="14"/>
        <v>#NUM!</v>
      </c>
      <c r="L28" t="e">
        <f t="shared" si="15"/>
        <v>#NUM!</v>
      </c>
    </row>
    <row r="29" spans="1:12">
      <c r="A29">
        <v>7</v>
      </c>
      <c r="B29" t="e">
        <f t="shared" si="8"/>
        <v>#NUM!</v>
      </c>
      <c r="C29" t="e">
        <f t="shared" si="9"/>
        <v>#NUM!</v>
      </c>
      <c r="E29" t="e">
        <f t="shared" si="10"/>
        <v>#NUM!</v>
      </c>
      <c r="F29" t="e">
        <f t="shared" si="11"/>
        <v>#NUM!</v>
      </c>
      <c r="H29">
        <f t="shared" si="12"/>
        <v>1.9982883127094322</v>
      </c>
      <c r="I29">
        <f t="shared" si="13"/>
        <v>0.49657955529224518</v>
      </c>
      <c r="K29" t="e">
        <f t="shared" si="14"/>
        <v>#NUM!</v>
      </c>
      <c r="L29" t="e">
        <f t="shared" si="15"/>
        <v>#NUM!</v>
      </c>
    </row>
    <row r="30" spans="1:12">
      <c r="A30">
        <v>8</v>
      </c>
      <c r="B30" t="e">
        <f t="shared" si="8"/>
        <v>#NUM!</v>
      </c>
      <c r="C30" t="e">
        <f t="shared" si="9"/>
        <v>#NUM!</v>
      </c>
      <c r="E30" t="e">
        <f t="shared" si="10"/>
        <v>#NUM!</v>
      </c>
      <c r="F30" t="e">
        <f t="shared" si="11"/>
        <v>#NUM!</v>
      </c>
      <c r="H30">
        <f t="shared" si="12"/>
        <v>1.7359824253324181</v>
      </c>
      <c r="I30">
        <f t="shared" si="13"/>
        <v>4.1670130398188565E-2</v>
      </c>
      <c r="K30" t="e">
        <f t="shared" si="14"/>
        <v>#NUM!</v>
      </c>
      <c r="L30" t="e">
        <f t="shared" si="15"/>
        <v>#NUM!</v>
      </c>
    </row>
    <row r="31" spans="1:12">
      <c r="A31">
        <v>9</v>
      </c>
      <c r="B31" t="e">
        <f t="shared" si="8"/>
        <v>#NUM!</v>
      </c>
      <c r="C31" t="e">
        <f t="shared" si="9"/>
        <v>#NUM!</v>
      </c>
      <c r="E31" t="e">
        <f t="shared" si="10"/>
        <v>#NUM!</v>
      </c>
      <c r="F31" t="e">
        <f t="shared" si="11"/>
        <v>#NUM!</v>
      </c>
      <c r="H31">
        <f t="shared" si="12"/>
        <v>1.9982628458064249</v>
      </c>
      <c r="I31">
        <f t="shared" si="13"/>
        <v>0.49652870931754212</v>
      </c>
      <c r="K31" t="e">
        <f t="shared" si="14"/>
        <v>#NUM!</v>
      </c>
      <c r="L31" t="e">
        <f t="shared" si="15"/>
        <v>#NUM!</v>
      </c>
    </row>
    <row r="32" spans="1:12">
      <c r="A32">
        <v>10</v>
      </c>
      <c r="B32" t="e">
        <f t="shared" si="8"/>
        <v>#NUM!</v>
      </c>
      <c r="C32" t="e">
        <f t="shared" si="9"/>
        <v>#NUM!</v>
      </c>
      <c r="E32" t="e">
        <f t="shared" si="10"/>
        <v>#NUM!</v>
      </c>
      <c r="F32" t="e">
        <f t="shared" si="11"/>
        <v>#NUM!</v>
      </c>
      <c r="H32">
        <f t="shared" si="12"/>
        <v>1.7360405995522752</v>
      </c>
      <c r="I32">
        <f t="shared" si="13"/>
        <v>4.1755764189272515E-2</v>
      </c>
      <c r="K32" t="e">
        <f t="shared" si="14"/>
        <v>#NUM!</v>
      </c>
      <c r="L32" t="e">
        <f t="shared" si="15"/>
        <v>#NUM!</v>
      </c>
    </row>
    <row r="33" spans="1:12">
      <c r="A33">
        <v>11</v>
      </c>
      <c r="B33" t="e">
        <f t="shared" si="8"/>
        <v>#NUM!</v>
      </c>
      <c r="C33" t="e">
        <f t="shared" si="9"/>
        <v>#NUM!</v>
      </c>
      <c r="E33" t="e">
        <f t="shared" si="10"/>
        <v>#NUM!</v>
      </c>
      <c r="F33" t="e">
        <f t="shared" si="11"/>
        <v>#NUM!</v>
      </c>
      <c r="H33">
        <f t="shared" si="12"/>
        <v>1.9982556955074291</v>
      </c>
      <c r="I33">
        <f t="shared" si="13"/>
        <v>0.49651443361302094</v>
      </c>
      <c r="K33" t="e">
        <f t="shared" si="14"/>
        <v>#NUM!</v>
      </c>
      <c r="L33" t="e">
        <f t="shared" si="15"/>
        <v>#NUM!</v>
      </c>
    </row>
    <row r="34" spans="1:12">
      <c r="A34">
        <v>12</v>
      </c>
      <c r="B34" t="e">
        <f t="shared" si="8"/>
        <v>#NUM!</v>
      </c>
      <c r="C34" t="e">
        <f t="shared" si="9"/>
        <v>#NUM!</v>
      </c>
      <c r="E34" t="e">
        <f t="shared" si="10"/>
        <v>#NUM!</v>
      </c>
      <c r="F34" t="e">
        <f t="shared" si="11"/>
        <v>#NUM!</v>
      </c>
      <c r="H34">
        <f t="shared" si="12"/>
        <v>1.7360569313406067</v>
      </c>
      <c r="I34">
        <f t="shared" si="13"/>
        <v>4.1779806174550682E-2</v>
      </c>
      <c r="K34" t="e">
        <f t="shared" si="14"/>
        <v>#NUM!</v>
      </c>
      <c r="L34" t="e">
        <f t="shared" si="15"/>
        <v>#NUM!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170頁</vt:lpstr>
      <vt:lpstr>174頁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ipapayumi</cp:lastModifiedBy>
  <dcterms:created xsi:type="dcterms:W3CDTF">2009-11-02T07:07:20Z</dcterms:created>
  <dcterms:modified xsi:type="dcterms:W3CDTF">2009-11-10T09:54:48Z</dcterms:modified>
</cp:coreProperties>
</file>